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r.univ-tours.local\documents$\vaslin\Documents\Colloques\Colloques 2022\"/>
    </mc:Choice>
  </mc:AlternateContent>
  <bookViews>
    <workbookView xWindow="-105" yWindow="-105" windowWidth="19425" windowHeight="10425"/>
  </bookViews>
  <sheets>
    <sheet name="Tableau financement_Recherch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3" i="3" l="1"/>
  <c r="K24" i="3"/>
  <c r="K25" i="3"/>
  <c r="K26" i="3"/>
  <c r="K27" i="3"/>
  <c r="K28" i="3"/>
  <c r="K29" i="3"/>
  <c r="K22" i="3"/>
  <c r="I23" i="3" l="1"/>
  <c r="I24" i="3"/>
  <c r="I25" i="3"/>
  <c r="I26" i="3"/>
  <c r="I27" i="3"/>
  <c r="I28" i="3"/>
  <c r="I29" i="3"/>
  <c r="I22" i="3"/>
  <c r="I43" i="3" l="1"/>
  <c r="I38" i="3"/>
  <c r="I44" i="3" l="1"/>
  <c r="I49" i="3"/>
  <c r="D49" i="3" l="1"/>
  <c r="B49" i="3"/>
  <c r="H30" i="3" l="1"/>
  <c r="I30" i="3" l="1"/>
  <c r="I50" i="3" s="1"/>
  <c r="J28" i="3" l="1"/>
  <c r="J29" i="3"/>
  <c r="J26" i="3"/>
  <c r="J27" i="3"/>
  <c r="D39" i="3"/>
  <c r="B26" i="3"/>
  <c r="K30" i="3"/>
  <c r="B39" i="3"/>
  <c r="D26" i="3"/>
  <c r="B50" i="3" l="1"/>
  <c r="C41" i="3" l="1"/>
  <c r="C44" i="3"/>
  <c r="C47" i="3"/>
  <c r="C42" i="3"/>
  <c r="C36" i="3"/>
  <c r="C46" i="3"/>
  <c r="C39" i="3"/>
  <c r="C33" i="3"/>
  <c r="C38" i="3"/>
  <c r="C37" i="3"/>
  <c r="C48" i="3"/>
  <c r="C26" i="3"/>
  <c r="C32" i="3"/>
  <c r="C43" i="3"/>
  <c r="C34" i="3"/>
  <c r="C23" i="3"/>
  <c r="C28" i="3"/>
  <c r="C22" i="3"/>
  <c r="C49" i="3"/>
  <c r="C21" i="3"/>
  <c r="C50" i="3"/>
  <c r="C35" i="3"/>
  <c r="C24" i="3"/>
  <c r="C45" i="3"/>
  <c r="C30" i="3"/>
  <c r="C29" i="3"/>
  <c r="C31" i="3"/>
  <c r="C25" i="3"/>
  <c r="D50" i="3"/>
  <c r="E23" i="3" l="1"/>
  <c r="E24" i="3"/>
  <c r="E46" i="3"/>
  <c r="E36" i="3"/>
  <c r="E48" i="3"/>
  <c r="E41" i="3"/>
  <c r="E34" i="3"/>
  <c r="E44" i="3"/>
  <c r="E35" i="3"/>
  <c r="E28" i="3"/>
  <c r="E47" i="3"/>
  <c r="E26" i="3"/>
  <c r="E29" i="3"/>
  <c r="E50" i="3"/>
  <c r="E38" i="3"/>
  <c r="E21" i="3"/>
  <c r="E32" i="3"/>
  <c r="E25" i="3"/>
  <c r="E31" i="3"/>
  <c r="E39" i="3"/>
  <c r="E43" i="3"/>
  <c r="E33" i="3"/>
  <c r="E42" i="3"/>
  <c r="E37" i="3"/>
  <c r="E49" i="3"/>
  <c r="E22" i="3"/>
  <c r="E30" i="3"/>
  <c r="E45" i="3"/>
  <c r="J46" i="3" l="1"/>
  <c r="J41" i="3"/>
  <c r="J44" i="3"/>
  <c r="J49" i="3"/>
  <c r="J34" i="3"/>
  <c r="J25" i="3"/>
  <c r="J48" i="3"/>
  <c r="J47" i="3"/>
  <c r="J42" i="3"/>
  <c r="J23" i="3"/>
  <c r="J50" i="3"/>
  <c r="J40" i="3"/>
  <c r="J24" i="3"/>
  <c r="J30" i="3"/>
  <c r="J37" i="3"/>
  <c r="J33" i="3"/>
  <c r="J35" i="3"/>
  <c r="J38" i="3"/>
  <c r="J36" i="3"/>
  <c r="J22" i="3"/>
  <c r="J43" i="3"/>
</calcChain>
</file>

<file path=xl/sharedStrings.xml><?xml version="1.0" encoding="utf-8"?>
<sst xmlns="http://schemas.openxmlformats.org/spreadsheetml/2006/main" count="104" uniqueCount="95">
  <si>
    <t>Frais de publicité (badges, clé USB, bloc note, sacoche)</t>
  </si>
  <si>
    <t>Laboratoire de recherche</t>
  </si>
  <si>
    <t>Frais infographie, iconographie</t>
  </si>
  <si>
    <t xml:space="preserve">Composante </t>
  </si>
  <si>
    <t>Location de salle</t>
  </si>
  <si>
    <t>Location de moyens techniques</t>
  </si>
  <si>
    <t>Location de stands</t>
  </si>
  <si>
    <t>Union européenne</t>
  </si>
  <si>
    <t xml:space="preserve">Hébergement </t>
  </si>
  <si>
    <t>Associations</t>
  </si>
  <si>
    <t>Animation</t>
  </si>
  <si>
    <t>Frais de secrétariat/hôtesse</t>
  </si>
  <si>
    <t>Honoraires des intervenants</t>
  </si>
  <si>
    <t>Actes du colloque</t>
  </si>
  <si>
    <t>Mécenat</t>
  </si>
  <si>
    <t xml:space="preserve">Nom - Laboratoire : </t>
  </si>
  <si>
    <t>Responsable - Colloque :</t>
  </si>
  <si>
    <t>Montant total budget prévisionnel :</t>
  </si>
  <si>
    <t xml:space="preserve">Nom - Colloque : </t>
  </si>
  <si>
    <t xml:space="preserve">Date - Colloque: </t>
  </si>
  <si>
    <t>Lieu - Colloque</t>
  </si>
  <si>
    <t>Type de dépenses</t>
  </si>
  <si>
    <t>Etudiants</t>
  </si>
  <si>
    <t>Sous-total II:  Restauration et Logistique</t>
  </si>
  <si>
    <t xml:space="preserve">II. Restauration et Logistique </t>
  </si>
  <si>
    <t>Création du site internet</t>
  </si>
  <si>
    <t>Autres dépenses liées à la promotion (à préciser)</t>
  </si>
  <si>
    <t>Autres dépenses (à préciser)</t>
  </si>
  <si>
    <t>Sous-Total II.1: Financements des organismes publics</t>
  </si>
  <si>
    <t xml:space="preserve">III. Financements internes </t>
  </si>
  <si>
    <t xml:space="preserve">Sous-Total III: Financements internes </t>
  </si>
  <si>
    <t>II.1 Financements des organismes publics</t>
  </si>
  <si>
    <t>II.2 Financements des organismes privés, sponsorings</t>
  </si>
  <si>
    <t>II. Financements externes</t>
  </si>
  <si>
    <t>Total des Dépenses (I+II+III)</t>
  </si>
  <si>
    <t>Autres universités (nom de l'université à préciser)</t>
  </si>
  <si>
    <t>CF / EOTP ( à renseigner par l'antenne financière) :</t>
  </si>
  <si>
    <t>DEPENSES</t>
  </si>
  <si>
    <t>RECETTES</t>
  </si>
  <si>
    <t>Budget</t>
  </si>
  <si>
    <t xml:space="preserve">En € </t>
  </si>
  <si>
    <t>En %</t>
  </si>
  <si>
    <t>Réalisé</t>
  </si>
  <si>
    <t>I. Promotion et communication pour l'événement</t>
  </si>
  <si>
    <t>Sous-total I:  Promotion et communication</t>
  </si>
  <si>
    <t>Autres dépenses A (à préciser)</t>
  </si>
  <si>
    <t>Autres dépenses B (à préciser)</t>
  </si>
  <si>
    <t>Autres dépenses D (à préciser)</t>
  </si>
  <si>
    <t>Frais d'interprète</t>
  </si>
  <si>
    <t>III. Toutes autres dépenses diverses liées à l'événement</t>
  </si>
  <si>
    <t>Intervenants extérieurs</t>
  </si>
  <si>
    <t>Sous-Total III: Autres dépenses diverses</t>
  </si>
  <si>
    <t>Sous-Total II.2: Financements des organismes privés</t>
  </si>
  <si>
    <t>Enseignants-chercheurs</t>
  </si>
  <si>
    <t xml:space="preserve">Visa de l’Antenne Financière: </t>
  </si>
  <si>
    <t>Traiteur (taux de TVA = 10 %, TVA boissons alcoolisés = 20%)</t>
  </si>
  <si>
    <t>Déplacement (frais d'avion, frais de train)</t>
  </si>
  <si>
    <t>Sous-Total II: Financements externes (II.1 + II.2)</t>
  </si>
  <si>
    <t>Restauration (attention: taux de TVA repas = 10% )</t>
  </si>
  <si>
    <t xml:space="preserve">Frais d'imprimerie (publication des actes, programme) et de reprographie (flyers) </t>
  </si>
  <si>
    <t>Frais de transport lié à l'organisation</t>
  </si>
  <si>
    <t>Services bancaires pour recouvrement des créances internationales (compter 1% du montan des inscriptions)</t>
  </si>
  <si>
    <t>Sous-Total I: Droits d'inscription</t>
  </si>
  <si>
    <t>Etat et le ministère (à préciser)</t>
  </si>
  <si>
    <t>Conseil régional</t>
  </si>
  <si>
    <t>Type de recettes</t>
  </si>
  <si>
    <t>Total des Recettes (I+II+III)</t>
  </si>
  <si>
    <t>Université de Tours: Colloque_ Budget et Réalisation</t>
  </si>
  <si>
    <t>Recherche</t>
  </si>
  <si>
    <t>PFI ( à renseigner par l'antenne financière) :</t>
  </si>
  <si>
    <t>Visa du Directeur de laboratoire:</t>
  </si>
  <si>
    <t>Les budgets sont à prévoir en année civile, la réalisation est à compléter à la clôture du colloque</t>
  </si>
  <si>
    <t>Règle à respecter pour le budget prévisionnel: total de dépenses = total de recettes</t>
  </si>
  <si>
    <t>Société (nom à préciser)</t>
  </si>
  <si>
    <r>
      <t>I. Droits d'inscription</t>
    </r>
    <r>
      <rPr>
        <sz val="13"/>
        <color rgb="FFFF0000"/>
        <rFont val="Calibri"/>
        <family val="2"/>
        <scheme val="minor"/>
      </rPr>
      <t>*</t>
    </r>
  </si>
  <si>
    <t>Nombre de personnes</t>
  </si>
  <si>
    <t>Profil - participants</t>
  </si>
  <si>
    <t>-</t>
  </si>
  <si>
    <t>Total par profil (€)</t>
  </si>
  <si>
    <t>Total par profil (%)</t>
  </si>
  <si>
    <r>
      <t xml:space="preserve">tarif unitaire </t>
    </r>
    <r>
      <rPr>
        <sz val="12"/>
        <color theme="1"/>
        <rFont val="Calibri"/>
        <family val="2"/>
        <scheme val="minor"/>
      </rPr>
      <t>(€ /pers.)</t>
    </r>
  </si>
  <si>
    <t>Autres dépenses C (à préciser)</t>
  </si>
  <si>
    <t>Autre catégorie de participants (à préciser)</t>
  </si>
  <si>
    <t>Tours Métropole Val de Loire</t>
  </si>
  <si>
    <t>Commission recherche</t>
  </si>
  <si>
    <t>Date:</t>
  </si>
  <si>
    <t>En € HT</t>
  </si>
  <si>
    <t>Pour information</t>
  </si>
  <si>
    <t>Exposant</t>
  </si>
  <si>
    <t>Total   Facturé TTC</t>
  </si>
  <si>
    <t>Gestion par une société exterieure :</t>
  </si>
  <si>
    <t>si oui laquelle :</t>
  </si>
  <si>
    <t>oui</t>
  </si>
  <si>
    <t>non</t>
  </si>
  <si>
    <t>Sciencesconf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</si>
</sst>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rgb="FF00206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AECB8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5" borderId="0" xfId="0" applyFont="1" applyFill="1" applyAlignment="1">
      <alignment horizontal="left" vertical="center" wrapText="1"/>
    </xf>
    <xf numFmtId="0" fontId="3" fillId="0" borderId="0" xfId="0" applyFont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9" fontId="5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9" fontId="5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4" borderId="1" xfId="0" quotePrefix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/>
    </xf>
    <xf numFmtId="0" fontId="11" fillId="7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9" fontId="12" fillId="4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1" fillId="7" borderId="5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center" vertical="center" wrapText="1"/>
    </xf>
    <xf numFmtId="9" fontId="11" fillId="7" borderId="5" xfId="0" applyNumberFormat="1" applyFont="1" applyFill="1" applyBorder="1" applyAlignment="1">
      <alignment horizontal="center" vertical="center" wrapText="1"/>
    </xf>
    <xf numFmtId="9" fontId="11" fillId="6" borderId="5" xfId="0" applyNumberFormat="1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9" fontId="11" fillId="7" borderId="1" xfId="0" applyNumberFormat="1" applyFont="1" applyFill="1" applyBorder="1" applyAlignment="1">
      <alignment horizontal="center" vertical="center" wrapText="1"/>
    </xf>
    <xf numFmtId="9" fontId="11" fillId="6" borderId="1" xfId="0" applyNumberFormat="1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7" borderId="1" xfId="0" applyFont="1" applyFill="1" applyBorder="1" applyAlignment="1">
      <alignment horizontal="right" vertical="center" wrapText="1"/>
    </xf>
    <xf numFmtId="9" fontId="11" fillId="7" borderId="1" xfId="0" applyNumberFormat="1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9" fontId="11" fillId="6" borderId="2" xfId="0" applyNumberFormat="1" applyFont="1" applyFill="1" applyBorder="1" applyAlignment="1">
      <alignment horizontal="center" vertical="center" wrapText="1"/>
    </xf>
    <xf numFmtId="9" fontId="11" fillId="6" borderId="1" xfId="0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 wrapText="1"/>
    </xf>
    <xf numFmtId="2" fontId="13" fillId="7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7" fillId="7" borderId="1" xfId="0" applyNumberFormat="1" applyFont="1" applyFill="1" applyBorder="1" applyAlignment="1">
      <alignment horizontal="center" vertical="center"/>
    </xf>
    <xf numFmtId="2" fontId="13" fillId="7" borderId="5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right" vertical="center" wrapText="1"/>
    </xf>
    <xf numFmtId="0" fontId="8" fillId="0" borderId="1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1" fillId="7" borderId="4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9" fillId="7" borderId="8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AEC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981075</xdr:colOff>
      <xdr:row>0</xdr:row>
      <xdr:rowOff>0</xdr:rowOff>
    </xdr:from>
    <xdr:to>
      <xdr:col>13</xdr:col>
      <xdr:colOff>704850</xdr:colOff>
      <xdr:row>8</xdr:row>
      <xdr:rowOff>97722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25925" y="0"/>
          <a:ext cx="2647950" cy="18915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59"/>
  <sheetViews>
    <sheetView showGridLines="0" tabSelected="1" topLeftCell="A19" zoomScale="80" zoomScaleNormal="80" workbookViewId="0">
      <selection activeCell="K22" sqref="K22"/>
    </sheetView>
  </sheetViews>
  <sheetFormatPr baseColWidth="10" defaultColWidth="11.42578125" defaultRowHeight="17.25" x14ac:dyDescent="0.25"/>
  <cols>
    <col min="1" max="1" width="65.140625" style="18" customWidth="1"/>
    <col min="2" max="5" width="13.7109375" style="5" customWidth="1"/>
    <col min="6" max="6" width="48" style="18" customWidth="1"/>
    <col min="7" max="7" width="14.7109375" style="18" customWidth="1"/>
    <col min="8" max="8" width="14.42578125" style="18" customWidth="1"/>
    <col min="9" max="9" width="15" style="5" customWidth="1"/>
    <col min="10" max="10" width="12.7109375" style="5" customWidth="1"/>
    <col min="11" max="11" width="18.42578125" style="5" customWidth="1"/>
    <col min="12" max="16384" width="11.42578125" style="5"/>
  </cols>
  <sheetData>
    <row r="1" spans="1:11" ht="18.75" x14ac:dyDescent="0.25">
      <c r="A1" s="98" t="s">
        <v>67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 ht="18.75" x14ac:dyDescent="0.25">
      <c r="A2" s="100" t="s">
        <v>68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</row>
    <row r="3" spans="1:11" s="24" customFormat="1" ht="18.75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s="24" customFormat="1" ht="18.75" x14ac:dyDescent="0.25">
      <c r="A4" s="23"/>
      <c r="B4" s="23"/>
      <c r="C4" s="23"/>
      <c r="D4" s="23"/>
      <c r="E4" s="23"/>
      <c r="F4" s="71"/>
      <c r="G4" s="69" t="s">
        <v>92</v>
      </c>
      <c r="H4" s="68" t="s">
        <v>93</v>
      </c>
      <c r="I4" s="23"/>
      <c r="J4" s="23"/>
      <c r="K4" s="23"/>
    </row>
    <row r="5" spans="1:11" x14ac:dyDescent="0.25">
      <c r="A5" s="106" t="s">
        <v>15</v>
      </c>
      <c r="B5" s="106"/>
      <c r="C5" s="106"/>
      <c r="D5" s="21"/>
      <c r="E5" s="1"/>
      <c r="F5" s="70" t="s">
        <v>90</v>
      </c>
      <c r="G5" s="73"/>
      <c r="H5" s="73"/>
    </row>
    <row r="6" spans="1:11" ht="18" customHeight="1" x14ac:dyDescent="0.25">
      <c r="A6" s="106" t="s">
        <v>18</v>
      </c>
      <c r="B6" s="106"/>
      <c r="C6" s="106"/>
      <c r="D6" s="21"/>
      <c r="E6" s="1"/>
      <c r="F6" s="72" t="s">
        <v>91</v>
      </c>
      <c r="G6" s="103"/>
      <c r="H6" s="105"/>
    </row>
    <row r="7" spans="1:11" ht="15" customHeight="1" x14ac:dyDescent="0.25">
      <c r="A7" s="20" t="s">
        <v>16</v>
      </c>
      <c r="B7" s="20"/>
      <c r="C7" s="20"/>
      <c r="D7" s="14"/>
      <c r="E7" s="1"/>
      <c r="F7" s="97" t="s">
        <v>94</v>
      </c>
      <c r="G7" s="96"/>
      <c r="H7" s="96"/>
    </row>
    <row r="8" spans="1:11" ht="15" customHeight="1" x14ac:dyDescent="0.25">
      <c r="A8" s="106" t="s">
        <v>19</v>
      </c>
      <c r="B8" s="106"/>
      <c r="C8" s="106"/>
      <c r="D8" s="14"/>
      <c r="E8" s="1"/>
      <c r="F8" s="2"/>
      <c r="G8" s="2"/>
      <c r="H8" s="2"/>
    </row>
    <row r="9" spans="1:11" ht="15" customHeight="1" x14ac:dyDescent="0.25">
      <c r="A9" s="14" t="s">
        <v>20</v>
      </c>
      <c r="B9" s="14"/>
      <c r="C9" s="14"/>
      <c r="D9" s="14"/>
      <c r="E9" s="1"/>
      <c r="F9" s="2"/>
      <c r="G9" s="2"/>
      <c r="H9" s="2"/>
    </row>
    <row r="10" spans="1:11" ht="19.5" customHeight="1" x14ac:dyDescent="0.25">
      <c r="A10" s="14" t="s">
        <v>17</v>
      </c>
      <c r="B10" s="14"/>
      <c r="C10" s="14"/>
      <c r="D10" s="14"/>
      <c r="E10" s="3"/>
      <c r="F10" s="2"/>
      <c r="G10" s="2"/>
      <c r="H10" s="2"/>
    </row>
    <row r="11" spans="1:11" ht="16.5" customHeight="1" x14ac:dyDescent="0.25">
      <c r="A11" s="4" t="s">
        <v>36</v>
      </c>
      <c r="B11" s="14"/>
      <c r="C11" s="14"/>
      <c r="D11" s="14"/>
      <c r="E11" s="3"/>
      <c r="F11" s="2"/>
      <c r="G11" s="2"/>
      <c r="H11" s="2"/>
    </row>
    <row r="12" spans="1:11" ht="16.5" customHeight="1" x14ac:dyDescent="0.25">
      <c r="A12" s="4" t="s">
        <v>69</v>
      </c>
      <c r="B12" s="14"/>
      <c r="C12" s="14"/>
      <c r="D12" s="14"/>
      <c r="E12" s="3"/>
      <c r="F12" s="2"/>
      <c r="G12" s="2"/>
      <c r="H12" s="2"/>
    </row>
    <row r="13" spans="1:11" ht="24" customHeight="1" x14ac:dyDescent="0.25">
      <c r="F13" s="2"/>
      <c r="G13" s="2"/>
      <c r="H13" s="2"/>
    </row>
    <row r="14" spans="1:11" ht="18.75" x14ac:dyDescent="0.25">
      <c r="A14" s="102" t="s">
        <v>71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</row>
    <row r="15" spans="1:11" ht="18.75" x14ac:dyDescent="0.25">
      <c r="A15" s="102" t="s">
        <v>72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</row>
    <row r="17" spans="1:11" ht="37.5" customHeight="1" x14ac:dyDescent="0.25">
      <c r="A17" s="103" t="s">
        <v>37</v>
      </c>
      <c r="B17" s="104"/>
      <c r="C17" s="104"/>
      <c r="D17" s="104"/>
      <c r="E17" s="105"/>
      <c r="F17" s="103" t="s">
        <v>38</v>
      </c>
      <c r="G17" s="104"/>
      <c r="H17" s="104"/>
      <c r="I17" s="104"/>
      <c r="J17" s="104"/>
      <c r="K17" s="104"/>
    </row>
    <row r="18" spans="1:11" ht="24" customHeight="1" x14ac:dyDescent="0.25">
      <c r="A18" s="120" t="s">
        <v>21</v>
      </c>
      <c r="B18" s="107" t="s">
        <v>39</v>
      </c>
      <c r="C18" s="108"/>
      <c r="D18" s="109" t="s">
        <v>42</v>
      </c>
      <c r="E18" s="110"/>
      <c r="F18" s="111" t="s">
        <v>65</v>
      </c>
      <c r="G18" s="112"/>
      <c r="H18" s="113"/>
      <c r="I18" s="107" t="s">
        <v>39</v>
      </c>
      <c r="J18" s="108"/>
      <c r="K18" s="67" t="s">
        <v>87</v>
      </c>
    </row>
    <row r="19" spans="1:11" ht="50.25" customHeight="1" x14ac:dyDescent="0.25">
      <c r="A19" s="121"/>
      <c r="B19" s="11" t="s">
        <v>86</v>
      </c>
      <c r="C19" s="11" t="s">
        <v>41</v>
      </c>
      <c r="D19" s="10" t="s">
        <v>40</v>
      </c>
      <c r="E19" s="10" t="s">
        <v>41</v>
      </c>
      <c r="F19" s="114"/>
      <c r="G19" s="115"/>
      <c r="H19" s="116"/>
      <c r="I19" s="11" t="s">
        <v>86</v>
      </c>
      <c r="J19" s="11" t="s">
        <v>41</v>
      </c>
      <c r="K19" s="10" t="s">
        <v>89</v>
      </c>
    </row>
    <row r="20" spans="1:11" ht="17.25" customHeight="1" x14ac:dyDescent="0.25">
      <c r="A20" s="117" t="s">
        <v>43</v>
      </c>
      <c r="B20" s="118"/>
      <c r="C20" s="118"/>
      <c r="D20" s="118"/>
      <c r="E20" s="119"/>
      <c r="F20" s="117" t="s">
        <v>74</v>
      </c>
      <c r="G20" s="118"/>
      <c r="H20" s="118"/>
      <c r="I20" s="118"/>
      <c r="J20" s="118"/>
      <c r="K20" s="118"/>
    </row>
    <row r="21" spans="1:11" ht="29.25" customHeight="1" x14ac:dyDescent="0.25">
      <c r="A21" s="26" t="s">
        <v>59</v>
      </c>
      <c r="B21" s="27"/>
      <c r="C21" s="44" t="str">
        <f t="shared" ref="C21:C26" si="0">IF($B$50=0,"",B21/$B$50)</f>
        <v/>
      </c>
      <c r="D21" s="40"/>
      <c r="E21" s="45" t="str">
        <f t="shared" ref="E21:E26" si="1">IF($D$50=0,"",D21/$D$50)</f>
        <v/>
      </c>
      <c r="F21" s="28" t="s">
        <v>76</v>
      </c>
      <c r="G21" s="29" t="s">
        <v>80</v>
      </c>
      <c r="H21" s="29" t="s">
        <v>75</v>
      </c>
      <c r="I21" s="30" t="s">
        <v>78</v>
      </c>
      <c r="J21" s="30" t="s">
        <v>79</v>
      </c>
      <c r="K21" s="46" t="s">
        <v>77</v>
      </c>
    </row>
    <row r="22" spans="1:11" x14ac:dyDescent="0.25">
      <c r="A22" s="26" t="s">
        <v>0</v>
      </c>
      <c r="B22" s="27"/>
      <c r="C22" s="44" t="str">
        <f t="shared" si="0"/>
        <v/>
      </c>
      <c r="D22" s="40"/>
      <c r="E22" s="45" t="str">
        <f t="shared" si="1"/>
        <v/>
      </c>
      <c r="F22" s="31" t="s">
        <v>22</v>
      </c>
      <c r="G22" s="95">
        <v>0</v>
      </c>
      <c r="H22" s="53">
        <v>2</v>
      </c>
      <c r="I22" s="32">
        <f>G22*H22</f>
        <v>0</v>
      </c>
      <c r="J22" s="61" t="str">
        <f t="shared" ref="J22:J30" si="2">IF($I$50=0,"",I22/$I$50)</f>
        <v/>
      </c>
      <c r="K22" s="40">
        <f>I22*1.1</f>
        <v>0</v>
      </c>
    </row>
    <row r="23" spans="1:11" x14ac:dyDescent="0.25">
      <c r="A23" s="26" t="s">
        <v>2</v>
      </c>
      <c r="B23" s="27"/>
      <c r="C23" s="44" t="str">
        <f t="shared" si="0"/>
        <v/>
      </c>
      <c r="D23" s="40"/>
      <c r="E23" s="45" t="str">
        <f t="shared" si="1"/>
        <v/>
      </c>
      <c r="F23" s="33" t="s">
        <v>53</v>
      </c>
      <c r="G23" s="51">
        <v>0</v>
      </c>
      <c r="H23" s="32">
        <v>2</v>
      </c>
      <c r="I23" s="32">
        <f t="shared" ref="I23:I29" si="3">G23*H23</f>
        <v>0</v>
      </c>
      <c r="J23" s="61" t="str">
        <f t="shared" si="2"/>
        <v/>
      </c>
      <c r="K23" s="40">
        <f t="shared" ref="K23:K29" si="4">I23*1.1</f>
        <v>0</v>
      </c>
    </row>
    <row r="24" spans="1:11" x14ac:dyDescent="0.25">
      <c r="A24" s="26" t="s">
        <v>25</v>
      </c>
      <c r="B24" s="51"/>
      <c r="C24" s="44" t="str">
        <f t="shared" si="0"/>
        <v/>
      </c>
      <c r="D24" s="40"/>
      <c r="E24" s="45" t="str">
        <f t="shared" si="1"/>
        <v/>
      </c>
      <c r="F24" s="33" t="s">
        <v>50</v>
      </c>
      <c r="G24" s="51">
        <v>0</v>
      </c>
      <c r="H24" s="32">
        <v>2</v>
      </c>
      <c r="I24" s="32">
        <f t="shared" si="3"/>
        <v>0</v>
      </c>
      <c r="J24" s="61" t="str">
        <f t="shared" si="2"/>
        <v/>
      </c>
      <c r="K24" s="40">
        <f t="shared" si="4"/>
        <v>0</v>
      </c>
    </row>
    <row r="25" spans="1:11" x14ac:dyDescent="0.25">
      <c r="A25" s="26" t="s">
        <v>26</v>
      </c>
      <c r="B25" s="51"/>
      <c r="C25" s="44" t="str">
        <f t="shared" si="0"/>
        <v/>
      </c>
      <c r="D25" s="40"/>
      <c r="E25" s="45" t="str">
        <f t="shared" si="1"/>
        <v/>
      </c>
      <c r="F25" s="33" t="s">
        <v>88</v>
      </c>
      <c r="G25" s="51">
        <v>0</v>
      </c>
      <c r="H25" s="32">
        <v>2</v>
      </c>
      <c r="I25" s="32">
        <f t="shared" si="3"/>
        <v>0</v>
      </c>
      <c r="J25" s="61" t="str">
        <f t="shared" si="2"/>
        <v/>
      </c>
      <c r="K25" s="40">
        <f t="shared" si="4"/>
        <v>0</v>
      </c>
    </row>
    <row r="26" spans="1:11" x14ac:dyDescent="0.25">
      <c r="A26" s="34" t="s">
        <v>44</v>
      </c>
      <c r="B26" s="35">
        <f>SUM(B21:B25)</f>
        <v>0</v>
      </c>
      <c r="C26" s="36" t="str">
        <f t="shared" si="0"/>
        <v/>
      </c>
      <c r="D26" s="35">
        <f t="shared" ref="D26" si="5">SUM(D21:D25)</f>
        <v>0</v>
      </c>
      <c r="E26" s="36" t="str">
        <f t="shared" si="1"/>
        <v/>
      </c>
      <c r="F26" s="37" t="s">
        <v>82</v>
      </c>
      <c r="G26" s="51">
        <v>0</v>
      </c>
      <c r="H26" s="32">
        <v>2</v>
      </c>
      <c r="I26" s="32">
        <f t="shared" si="3"/>
        <v>0</v>
      </c>
      <c r="J26" s="61" t="str">
        <f t="shared" si="2"/>
        <v/>
      </c>
      <c r="K26" s="40">
        <f t="shared" si="4"/>
        <v>0</v>
      </c>
    </row>
    <row r="27" spans="1:11" s="19" customFormat="1" x14ac:dyDescent="0.25">
      <c r="A27" s="117" t="s">
        <v>24</v>
      </c>
      <c r="B27" s="118"/>
      <c r="C27" s="118"/>
      <c r="D27" s="118"/>
      <c r="E27" s="119"/>
      <c r="F27" s="37" t="s">
        <v>82</v>
      </c>
      <c r="G27" s="51">
        <v>0</v>
      </c>
      <c r="H27" s="32">
        <v>2</v>
      </c>
      <c r="I27" s="32">
        <f t="shared" si="3"/>
        <v>0</v>
      </c>
      <c r="J27" s="61" t="str">
        <f t="shared" si="2"/>
        <v/>
      </c>
      <c r="K27" s="40">
        <f t="shared" si="4"/>
        <v>0</v>
      </c>
    </row>
    <row r="28" spans="1:11" x14ac:dyDescent="0.25">
      <c r="A28" s="26" t="s">
        <v>4</v>
      </c>
      <c r="B28" s="27"/>
      <c r="C28" s="44" t="str">
        <f t="shared" ref="C28:C39" si="6">IF($B$50=0,"",B28/$B$50)</f>
        <v/>
      </c>
      <c r="D28" s="40"/>
      <c r="E28" s="45" t="str">
        <f t="shared" ref="E28:E39" si="7">IF($D$50=0,"",D28/$D$50)</f>
        <v/>
      </c>
      <c r="F28" s="37" t="s">
        <v>82</v>
      </c>
      <c r="G28" s="51">
        <v>0</v>
      </c>
      <c r="H28" s="32">
        <v>2</v>
      </c>
      <c r="I28" s="32">
        <f t="shared" si="3"/>
        <v>0</v>
      </c>
      <c r="J28" s="61" t="str">
        <f t="shared" si="2"/>
        <v/>
      </c>
      <c r="K28" s="40">
        <f t="shared" si="4"/>
        <v>0</v>
      </c>
    </row>
    <row r="29" spans="1:11" x14ac:dyDescent="0.25">
      <c r="A29" s="26" t="s">
        <v>5</v>
      </c>
      <c r="B29" s="27"/>
      <c r="C29" s="44" t="str">
        <f t="shared" si="6"/>
        <v/>
      </c>
      <c r="D29" s="57"/>
      <c r="E29" s="58" t="str">
        <f t="shared" si="7"/>
        <v/>
      </c>
      <c r="F29" s="37" t="s">
        <v>82</v>
      </c>
      <c r="G29" s="51">
        <v>0</v>
      </c>
      <c r="H29" s="32">
        <v>2</v>
      </c>
      <c r="I29" s="32">
        <f t="shared" si="3"/>
        <v>0</v>
      </c>
      <c r="J29" s="61" t="str">
        <f t="shared" si="2"/>
        <v/>
      </c>
      <c r="K29" s="40">
        <f t="shared" si="4"/>
        <v>0</v>
      </c>
    </row>
    <row r="30" spans="1:11" x14ac:dyDescent="0.25">
      <c r="A30" s="26" t="s">
        <v>6</v>
      </c>
      <c r="B30" s="27"/>
      <c r="C30" s="44" t="str">
        <f t="shared" si="6"/>
        <v/>
      </c>
      <c r="D30" s="40"/>
      <c r="E30" s="45" t="str">
        <f t="shared" si="7"/>
        <v/>
      </c>
      <c r="F30" s="15" t="s">
        <v>62</v>
      </c>
      <c r="G30" s="25" t="s">
        <v>77</v>
      </c>
      <c r="H30" s="6">
        <f>SUM(H22:H29)</f>
        <v>16</v>
      </c>
      <c r="I30" s="6">
        <f>SUM(I22:I29)</f>
        <v>0</v>
      </c>
      <c r="J30" s="60" t="str">
        <f t="shared" si="2"/>
        <v/>
      </c>
      <c r="K30" s="6">
        <f>SUM(K22:K29)</f>
        <v>0</v>
      </c>
    </row>
    <row r="31" spans="1:11" ht="16.5" customHeight="1" x14ac:dyDescent="0.25">
      <c r="A31" s="26" t="s">
        <v>60</v>
      </c>
      <c r="B31" s="27"/>
      <c r="C31" s="44" t="str">
        <f t="shared" si="6"/>
        <v/>
      </c>
      <c r="D31" s="40"/>
      <c r="E31" s="45" t="str">
        <f t="shared" si="7"/>
        <v/>
      </c>
      <c r="F31" s="84" t="s">
        <v>33</v>
      </c>
      <c r="G31" s="85"/>
      <c r="H31" s="85"/>
      <c r="I31" s="85"/>
      <c r="J31" s="85"/>
      <c r="K31" s="85"/>
    </row>
    <row r="32" spans="1:11" x14ac:dyDescent="0.25">
      <c r="A32" s="26" t="s">
        <v>8</v>
      </c>
      <c r="B32" s="38"/>
      <c r="C32" s="41" t="str">
        <f t="shared" si="6"/>
        <v/>
      </c>
      <c r="D32" s="43"/>
      <c r="E32" s="42" t="str">
        <f t="shared" si="7"/>
        <v/>
      </c>
      <c r="F32" s="84" t="s">
        <v>31</v>
      </c>
      <c r="G32" s="85"/>
      <c r="H32" s="85"/>
      <c r="I32" s="85"/>
      <c r="J32" s="85"/>
      <c r="K32" s="85"/>
    </row>
    <row r="33" spans="1:11" x14ac:dyDescent="0.25">
      <c r="A33" s="39" t="s">
        <v>58</v>
      </c>
      <c r="B33" s="27"/>
      <c r="C33" s="44" t="str">
        <f t="shared" si="6"/>
        <v/>
      </c>
      <c r="D33" s="40"/>
      <c r="E33" s="45" t="str">
        <f t="shared" si="7"/>
        <v/>
      </c>
      <c r="F33" s="74" t="s">
        <v>7</v>
      </c>
      <c r="G33" s="75"/>
      <c r="H33" s="76"/>
      <c r="I33" s="56"/>
      <c r="J33" s="61" t="str">
        <f t="shared" ref="J33:J38" si="8">IF($I$50=0,"",I33/$I$50)</f>
        <v/>
      </c>
      <c r="K33" s="66"/>
    </row>
    <row r="34" spans="1:11" x14ac:dyDescent="0.25">
      <c r="A34" s="39" t="s">
        <v>55</v>
      </c>
      <c r="B34" s="27"/>
      <c r="C34" s="44" t="str">
        <f t="shared" si="6"/>
        <v/>
      </c>
      <c r="D34" s="40"/>
      <c r="E34" s="45" t="str">
        <f t="shared" si="7"/>
        <v/>
      </c>
      <c r="F34" s="74" t="s">
        <v>63</v>
      </c>
      <c r="G34" s="75"/>
      <c r="H34" s="76"/>
      <c r="I34" s="32"/>
      <c r="J34" s="61" t="str">
        <f t="shared" si="8"/>
        <v/>
      </c>
      <c r="K34" s="40"/>
    </row>
    <row r="35" spans="1:11" x14ac:dyDescent="0.25">
      <c r="A35" s="26" t="s">
        <v>10</v>
      </c>
      <c r="B35" s="27"/>
      <c r="C35" s="52" t="str">
        <f t="shared" si="6"/>
        <v/>
      </c>
      <c r="D35" s="47"/>
      <c r="E35" s="59" t="str">
        <f t="shared" si="7"/>
        <v/>
      </c>
      <c r="F35" s="74" t="s">
        <v>64</v>
      </c>
      <c r="G35" s="75"/>
      <c r="H35" s="76"/>
      <c r="I35" s="32"/>
      <c r="J35" s="61" t="str">
        <f t="shared" si="8"/>
        <v/>
      </c>
      <c r="K35" s="40"/>
    </row>
    <row r="36" spans="1:11" x14ac:dyDescent="0.25">
      <c r="A36" s="26" t="s">
        <v>56</v>
      </c>
      <c r="B36" s="27"/>
      <c r="C36" s="52" t="str">
        <f t="shared" si="6"/>
        <v/>
      </c>
      <c r="D36" s="47"/>
      <c r="E36" s="59" t="str">
        <f t="shared" si="7"/>
        <v/>
      </c>
      <c r="F36" s="74" t="s">
        <v>83</v>
      </c>
      <c r="G36" s="75"/>
      <c r="H36" s="76"/>
      <c r="I36" s="32"/>
      <c r="J36" s="61" t="str">
        <f t="shared" si="8"/>
        <v/>
      </c>
      <c r="K36" s="40"/>
    </row>
    <row r="37" spans="1:11" ht="31.5" x14ac:dyDescent="0.25">
      <c r="A37" s="26" t="s">
        <v>61</v>
      </c>
      <c r="B37" s="27"/>
      <c r="C37" s="52" t="str">
        <f t="shared" si="6"/>
        <v/>
      </c>
      <c r="D37" s="47"/>
      <c r="E37" s="59" t="str">
        <f t="shared" si="7"/>
        <v/>
      </c>
      <c r="F37" s="74" t="s">
        <v>35</v>
      </c>
      <c r="G37" s="75"/>
      <c r="H37" s="76"/>
      <c r="I37" s="32"/>
      <c r="J37" s="61" t="str">
        <f t="shared" si="8"/>
        <v/>
      </c>
      <c r="K37" s="40"/>
    </row>
    <row r="38" spans="1:11" ht="33" customHeight="1" x14ac:dyDescent="0.25">
      <c r="A38" s="26" t="s">
        <v>27</v>
      </c>
      <c r="B38" s="27"/>
      <c r="C38" s="52" t="str">
        <f t="shared" si="6"/>
        <v/>
      </c>
      <c r="D38" s="47"/>
      <c r="E38" s="59" t="str">
        <f t="shared" si="7"/>
        <v/>
      </c>
      <c r="F38" s="77" t="s">
        <v>28</v>
      </c>
      <c r="G38" s="78"/>
      <c r="H38" s="79"/>
      <c r="I38" s="32">
        <f>SUM(I33:I37)</f>
        <v>0</v>
      </c>
      <c r="J38" s="61" t="str">
        <f t="shared" si="8"/>
        <v/>
      </c>
      <c r="K38" s="40"/>
    </row>
    <row r="39" spans="1:11" ht="24.75" customHeight="1" x14ac:dyDescent="0.25">
      <c r="A39" s="15" t="s">
        <v>23</v>
      </c>
      <c r="B39" s="6">
        <f>SUM(B28:B38)</f>
        <v>0</v>
      </c>
      <c r="C39" s="13" t="str">
        <f t="shared" si="6"/>
        <v/>
      </c>
      <c r="D39" s="6">
        <f>SUM(D28:D38)</f>
        <v>0</v>
      </c>
      <c r="E39" s="13" t="str">
        <f t="shared" si="7"/>
        <v/>
      </c>
      <c r="F39" s="84" t="s">
        <v>32</v>
      </c>
      <c r="G39" s="85"/>
      <c r="H39" s="85"/>
      <c r="I39" s="85"/>
      <c r="J39" s="85"/>
      <c r="K39" s="85"/>
    </row>
    <row r="40" spans="1:11" s="19" customFormat="1" ht="24.75" customHeight="1" x14ac:dyDescent="0.25">
      <c r="A40" s="117" t="s">
        <v>49</v>
      </c>
      <c r="B40" s="118"/>
      <c r="C40" s="118"/>
      <c r="D40" s="118"/>
      <c r="E40" s="119"/>
      <c r="F40" s="74" t="s">
        <v>14</v>
      </c>
      <c r="G40" s="75"/>
      <c r="H40" s="76"/>
      <c r="I40" s="54"/>
      <c r="J40" s="63" t="str">
        <f>IF($I$50=0,"",I40/$I$50)</f>
        <v/>
      </c>
      <c r="K40" s="12"/>
    </row>
    <row r="41" spans="1:11" ht="18" customHeight="1" x14ac:dyDescent="0.25">
      <c r="A41" s="26" t="s">
        <v>11</v>
      </c>
      <c r="B41" s="38"/>
      <c r="C41" s="41" t="str">
        <f t="shared" ref="C41:C48" si="9">IF($B$50=0,"",B41/$B$50)</f>
        <v/>
      </c>
      <c r="D41" s="43"/>
      <c r="E41" s="42" t="str">
        <f t="shared" ref="E41:E48" si="10">IF($D$50=0,"",D41/$D$50)</f>
        <v/>
      </c>
      <c r="F41" s="74" t="s">
        <v>9</v>
      </c>
      <c r="G41" s="75"/>
      <c r="H41" s="76"/>
      <c r="I41" s="55"/>
      <c r="J41" s="64" t="str">
        <f>IF($I$50=0,"",I41/$I$50)</f>
        <v/>
      </c>
      <c r="K41" s="43"/>
    </row>
    <row r="42" spans="1:11" ht="18" customHeight="1" x14ac:dyDescent="0.25">
      <c r="A42" s="26" t="s">
        <v>12</v>
      </c>
      <c r="B42" s="27"/>
      <c r="C42" s="44" t="str">
        <f t="shared" si="9"/>
        <v/>
      </c>
      <c r="D42" s="40"/>
      <c r="E42" s="45" t="str">
        <f t="shared" si="10"/>
        <v/>
      </c>
      <c r="F42" s="74" t="s">
        <v>73</v>
      </c>
      <c r="G42" s="75"/>
      <c r="H42" s="76"/>
      <c r="I42" s="55"/>
      <c r="J42" s="64" t="str">
        <f>IF($I$50=0,"",I42/$I$50)</f>
        <v/>
      </c>
      <c r="K42" s="43"/>
    </row>
    <row r="43" spans="1:11" ht="33.75" customHeight="1" x14ac:dyDescent="0.25">
      <c r="A43" s="26" t="s">
        <v>48</v>
      </c>
      <c r="B43" s="27"/>
      <c r="C43" s="44" t="str">
        <f t="shared" si="9"/>
        <v/>
      </c>
      <c r="D43" s="40"/>
      <c r="E43" s="45" t="str">
        <f t="shared" si="10"/>
        <v/>
      </c>
      <c r="F43" s="80" t="s">
        <v>52</v>
      </c>
      <c r="G43" s="81"/>
      <c r="H43" s="82"/>
      <c r="I43" s="32">
        <f>SUM(I40:I42)</f>
        <v>0</v>
      </c>
      <c r="J43" s="61" t="str">
        <f>IF($I$50=0,"",I43/$I$50)</f>
        <v/>
      </c>
      <c r="K43" s="43"/>
    </row>
    <row r="44" spans="1:11" ht="34.5" customHeight="1" x14ac:dyDescent="0.25">
      <c r="A44" s="26" t="s">
        <v>13</v>
      </c>
      <c r="B44" s="27"/>
      <c r="C44" s="44" t="str">
        <f t="shared" si="9"/>
        <v/>
      </c>
      <c r="D44" s="40"/>
      <c r="E44" s="45" t="str">
        <f t="shared" si="10"/>
        <v/>
      </c>
      <c r="F44" s="86" t="s">
        <v>57</v>
      </c>
      <c r="G44" s="87"/>
      <c r="H44" s="88"/>
      <c r="I44" s="35">
        <f>I43+I38</f>
        <v>0</v>
      </c>
      <c r="J44" s="65" t="str">
        <f>IF($I$50=0,"",I44/$I$50)</f>
        <v/>
      </c>
      <c r="K44" s="35"/>
    </row>
    <row r="45" spans="1:11" x14ac:dyDescent="0.25">
      <c r="A45" s="26" t="s">
        <v>45</v>
      </c>
      <c r="B45" s="27"/>
      <c r="C45" s="44" t="str">
        <f t="shared" si="9"/>
        <v/>
      </c>
      <c r="D45" s="40"/>
      <c r="E45" s="45" t="str">
        <f t="shared" si="10"/>
        <v/>
      </c>
      <c r="F45" s="84" t="s">
        <v>29</v>
      </c>
      <c r="G45" s="85"/>
      <c r="H45" s="85"/>
      <c r="I45" s="85"/>
      <c r="J45" s="85"/>
      <c r="K45" s="85"/>
    </row>
    <row r="46" spans="1:11" x14ac:dyDescent="0.25">
      <c r="A46" s="26" t="s">
        <v>46</v>
      </c>
      <c r="B46" s="27"/>
      <c r="C46" s="44" t="str">
        <f t="shared" si="9"/>
        <v/>
      </c>
      <c r="D46" s="40"/>
      <c r="E46" s="45" t="str">
        <f t="shared" si="10"/>
        <v/>
      </c>
      <c r="F46" s="74" t="s">
        <v>1</v>
      </c>
      <c r="G46" s="75"/>
      <c r="H46" s="76"/>
      <c r="I46" s="32"/>
      <c r="J46" s="61" t="str">
        <f>IF($I$50=0,"",I46/$I$50)</f>
        <v/>
      </c>
      <c r="K46" s="40"/>
    </row>
    <row r="47" spans="1:11" x14ac:dyDescent="0.25">
      <c r="A47" s="26" t="s">
        <v>81</v>
      </c>
      <c r="B47" s="27"/>
      <c r="C47" s="44" t="str">
        <f t="shared" si="9"/>
        <v/>
      </c>
      <c r="D47" s="40"/>
      <c r="E47" s="45" t="str">
        <f t="shared" si="10"/>
        <v/>
      </c>
      <c r="F47" s="74" t="s">
        <v>3</v>
      </c>
      <c r="G47" s="75"/>
      <c r="H47" s="76"/>
      <c r="I47" s="32"/>
      <c r="J47" s="61" t="str">
        <f>IF($I$50=0,"",I47/$I$50)</f>
        <v/>
      </c>
      <c r="K47" s="40"/>
    </row>
    <row r="48" spans="1:11" x14ac:dyDescent="0.25">
      <c r="A48" s="26" t="s">
        <v>47</v>
      </c>
      <c r="B48" s="27"/>
      <c r="C48" s="44" t="str">
        <f t="shared" si="9"/>
        <v/>
      </c>
      <c r="D48" s="40"/>
      <c r="E48" s="45" t="str">
        <f t="shared" si="10"/>
        <v/>
      </c>
      <c r="F48" s="48" t="s">
        <v>84</v>
      </c>
      <c r="G48" s="49"/>
      <c r="H48" s="50"/>
      <c r="I48" s="32"/>
      <c r="J48" s="61" t="str">
        <f>IF($I$50=0,"",I48/$I$50)</f>
        <v/>
      </c>
      <c r="K48" s="40"/>
    </row>
    <row r="49" spans="1:11" x14ac:dyDescent="0.25">
      <c r="A49" s="15" t="s">
        <v>51</v>
      </c>
      <c r="B49" s="6">
        <f>SUM(B41:B48)</f>
        <v>0</v>
      </c>
      <c r="C49" s="13" t="str">
        <f>IF($B$50=0,"",B49/$B$50)</f>
        <v/>
      </c>
      <c r="D49" s="6">
        <f>SUM(D41:D48)</f>
        <v>0</v>
      </c>
      <c r="E49" s="13" t="str">
        <f>IF($D$50=0,"",D49/$D$50)</f>
        <v/>
      </c>
      <c r="F49" s="89" t="s">
        <v>30</v>
      </c>
      <c r="G49" s="90"/>
      <c r="H49" s="91"/>
      <c r="I49" s="6">
        <f>SUM(I46:I48)</f>
        <v>0</v>
      </c>
      <c r="J49" s="60" t="str">
        <f>IF($I$50=0,"",I49/$I$50)</f>
        <v/>
      </c>
      <c r="K49" s="6"/>
    </row>
    <row r="50" spans="1:11" x14ac:dyDescent="0.25">
      <c r="A50" s="16" t="s">
        <v>34</v>
      </c>
      <c r="B50" s="7">
        <f>SUM(B26,B39,B49)</f>
        <v>0</v>
      </c>
      <c r="C50" s="8" t="str">
        <f>IF($B$50=0,"",SUM(B49,B39,B26)/$B$50)</f>
        <v/>
      </c>
      <c r="D50" s="7">
        <f>SUM(D26,D39,D49)</f>
        <v>0</v>
      </c>
      <c r="E50" s="8" t="str">
        <f>IF($D$50=0,"",SUM(D49,D39,D26)/$D$50)</f>
        <v/>
      </c>
      <c r="F50" s="92" t="s">
        <v>66</v>
      </c>
      <c r="G50" s="93"/>
      <c r="H50" s="94"/>
      <c r="I50" s="7">
        <f>I30+I44+I49</f>
        <v>0</v>
      </c>
      <c r="J50" s="62" t="str">
        <f>IF($I$50=0,"",SUM(I49,I38,I30)/$I$50)</f>
        <v/>
      </c>
      <c r="K50" s="7"/>
    </row>
    <row r="52" spans="1:11" ht="17.25" customHeight="1" x14ac:dyDescent="0.25">
      <c r="A52" s="17" t="s">
        <v>85</v>
      </c>
      <c r="F52" s="17" t="s">
        <v>85</v>
      </c>
    </row>
    <row r="53" spans="1:11" s="9" customFormat="1" x14ac:dyDescent="0.25">
      <c r="A53" s="22" t="s">
        <v>70</v>
      </c>
      <c r="F53" s="17" t="s">
        <v>54</v>
      </c>
      <c r="G53" s="17"/>
      <c r="H53" s="17"/>
    </row>
    <row r="55" spans="1:11" x14ac:dyDescent="0.3">
      <c r="F55" s="83"/>
      <c r="G55" s="83"/>
      <c r="H55" s="83"/>
      <c r="I55" s="83"/>
      <c r="J55" s="83"/>
      <c r="K55" s="83"/>
    </row>
    <row r="56" spans="1:11" x14ac:dyDescent="0.3">
      <c r="F56" s="83"/>
      <c r="G56" s="83"/>
      <c r="H56" s="83"/>
      <c r="I56" s="83"/>
      <c r="J56" s="83"/>
      <c r="K56" s="83"/>
    </row>
    <row r="58" spans="1:11" x14ac:dyDescent="0.25">
      <c r="B58" s="18"/>
    </row>
    <row r="59" spans="1:11" x14ac:dyDescent="0.25">
      <c r="B59" s="18"/>
    </row>
  </sheetData>
  <mergeCells count="19">
    <mergeCell ref="B18:C18"/>
    <mergeCell ref="D18:E18"/>
    <mergeCell ref="F18:H19"/>
    <mergeCell ref="A27:E27"/>
    <mergeCell ref="A40:E40"/>
    <mergeCell ref="A20:E20"/>
    <mergeCell ref="F20:K20"/>
    <mergeCell ref="I18:J18"/>
    <mergeCell ref="A18:A19"/>
    <mergeCell ref="A1:K1"/>
    <mergeCell ref="A2:K2"/>
    <mergeCell ref="A14:K14"/>
    <mergeCell ref="A15:K15"/>
    <mergeCell ref="F17:K17"/>
    <mergeCell ref="G6:H6"/>
    <mergeCell ref="A17:E17"/>
    <mergeCell ref="A5:C5"/>
    <mergeCell ref="A6:C6"/>
    <mergeCell ref="A8:C8"/>
  </mergeCells>
  <dataValidations count="1">
    <dataValidation type="list" allowBlank="1" showInputMessage="1" showErrorMessage="1" sqref="G7:H7 G5:H5">
      <formula1>"OUI,NON"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orientation="landscape" r:id="rId1"/>
  <ignoredErrors>
    <ignoredError sqref="J38 C26 J49:J50 C49:C50 C39 J30 J43:J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 financement_Recherche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Vaslin</dc:creator>
  <cp:lastModifiedBy>Caroline Vaslin</cp:lastModifiedBy>
  <cp:lastPrinted>2019-01-28T08:50:46Z</cp:lastPrinted>
  <dcterms:created xsi:type="dcterms:W3CDTF">2015-07-06T11:26:46Z</dcterms:created>
  <dcterms:modified xsi:type="dcterms:W3CDTF">2021-06-28T13:19:03Z</dcterms:modified>
</cp:coreProperties>
</file>